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anchez\Desktop\Informe estadisticos\2022\Julio - Sept\"/>
    </mc:Choice>
  </mc:AlternateContent>
  <bookViews>
    <workbookView xWindow="0" yWindow="0" windowWidth="20460" windowHeight="7680" firstSheet="5" activeTab="8"/>
  </bookViews>
  <sheets>
    <sheet name="Participantes por subsidios" sheetId="1" r:id="rId1"/>
    <sheet name="Participantes por genero" sheetId="2" r:id="rId2"/>
    <sheet name="Subsidios por participantes" sheetId="3" r:id="rId3"/>
    <sheet name="Participantes activos región" sheetId="4" r:id="rId4"/>
    <sheet name="Acumulados por subsidios" sheetId="5" r:id="rId5"/>
    <sheet name="Montos por programas" sheetId="6" r:id="rId6"/>
    <sheet name="Comercios activos" sheetId="7" r:id="rId7"/>
    <sheet name="Tarjetas activas" sheetId="8" r:id="rId8"/>
    <sheet name="Tarjetas reemplazadas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 l="1"/>
  <c r="D20" i="8"/>
  <c r="I19" i="4"/>
  <c r="G19" i="4"/>
  <c r="E19" i="4"/>
  <c r="C19" i="4"/>
</calcChain>
</file>

<file path=xl/sharedStrings.xml><?xml version="1.0" encoding="utf-8"?>
<sst xmlns="http://schemas.openxmlformats.org/spreadsheetml/2006/main" count="140" uniqueCount="112">
  <si>
    <t>SUBSIDIOS</t>
  </si>
  <si>
    <t>PARTICIPANTES</t>
  </si>
  <si>
    <t>SUPLEMENTO ALIMENTICIO - ENVEJECIENTES</t>
  </si>
  <si>
    <t>APRENDE (ILAE)</t>
  </si>
  <si>
    <t>INCENTIVO A LA POLICIA PREVENTIVA</t>
  </si>
  <si>
    <t>INCENTIVO A LA EDUCACIÓN SUPERIOR</t>
  </si>
  <si>
    <t>BONOGAS CHOFER</t>
  </si>
  <si>
    <t>BONOLUZ</t>
  </si>
  <si>
    <t>AVANZA (BEEP)</t>
  </si>
  <si>
    <t>BONOGAS HOGAR</t>
  </si>
  <si>
    <t>ALIMÉNTATE (PCP)</t>
  </si>
  <si>
    <t>MOTOBEN</t>
  </si>
  <si>
    <t>TRANSFORMANDO MI PAIS</t>
  </si>
  <si>
    <t>OPORTUNIDAD 14/24</t>
  </si>
  <si>
    <t>PROGRAMA INCENTIVO A LOS ALISTADOS DE LA ARMADA DE REPUBLICA DOMINICANA (PIAARD)</t>
  </si>
  <si>
    <t>TOTAL</t>
  </si>
  <si>
    <t>PARTICIPANTES ACTIVOS POR SUBSIDIOS</t>
  </si>
  <si>
    <t>PTH</t>
  </si>
  <si>
    <t>HOMBRE</t>
  </si>
  <si>
    <t>MUJER</t>
  </si>
  <si>
    <t>SUPERATE (ILAE)</t>
  </si>
  <si>
    <t>CANTIDAD DE SUBSIDIOS RECIBIDOS</t>
  </si>
  <si>
    <t>INCENTIVO A LA POLICIA PREVENTIVA)</t>
  </si>
  <si>
    <t>PARTICIPANTES ACTIVOS POR GÉNERO</t>
  </si>
  <si>
    <t>SUBSIDIOS POR PARTICIPANTES</t>
  </si>
  <si>
    <t>REGIÓN SUR</t>
  </si>
  <si>
    <t>BTH</t>
  </si>
  <si>
    <t>REGIÓN NORTE</t>
  </si>
  <si>
    <t>REGIÓN ESTE</t>
  </si>
  <si>
    <t>REGIÓN CENTRAL</t>
  </si>
  <si>
    <t>AZUA</t>
  </si>
  <si>
    <t>DAJABON</t>
  </si>
  <si>
    <t>EL SEIBO</t>
  </si>
  <si>
    <t>DISTRITO NACIONAL</t>
  </si>
  <si>
    <t>BAHORUCO</t>
  </si>
  <si>
    <t>ESPAILLAT</t>
  </si>
  <si>
    <t>LA ALTAGRACIA</t>
  </si>
  <si>
    <t>SANTO DOMINGO</t>
  </si>
  <si>
    <t>BARAHONA</t>
  </si>
  <si>
    <t>MARIA TRINIDAD SANCHEZ</t>
  </si>
  <si>
    <t>LA ROMANA</t>
  </si>
  <si>
    <t>INDEPENDENCIA</t>
  </si>
  <si>
    <t>PUERTO PLATA</t>
  </si>
  <si>
    <t>SAN PEDRO DE MACORIS</t>
  </si>
  <si>
    <t>PEDERNALES</t>
  </si>
  <si>
    <t>SAMANA</t>
  </si>
  <si>
    <t xml:space="preserve">MONTE PLATA </t>
  </si>
  <si>
    <t>PERAVIA</t>
  </si>
  <si>
    <t>SANTIAGO RODRIGUEZ</t>
  </si>
  <si>
    <t>HATO MAYOR</t>
  </si>
  <si>
    <t>SAN CRISTOBAL</t>
  </si>
  <si>
    <t>VALVERDE</t>
  </si>
  <si>
    <t>SAN JUAN DE LA MAGUANA</t>
  </si>
  <si>
    <t>DUARTE</t>
  </si>
  <si>
    <t>SAN JOSE DE OCOA</t>
  </si>
  <si>
    <t>LA VEGA</t>
  </si>
  <si>
    <t>ELIAS PIÑA</t>
  </si>
  <si>
    <t>MONTECRISTI</t>
  </si>
  <si>
    <t>HERMANAS MIRABAL</t>
  </si>
  <si>
    <t xml:space="preserve">SANCHEZ RAMIREZ </t>
  </si>
  <si>
    <t>SANTIAGO</t>
  </si>
  <si>
    <t>MONSEÑOR NOUEL</t>
  </si>
  <si>
    <t>PARTICIPANTES ACTIVOS POR REGIÓN</t>
  </si>
  <si>
    <t>PROGRAMAS</t>
  </si>
  <si>
    <t>MESES</t>
  </si>
  <si>
    <t>TOTAL POR SUBSIDIOS</t>
  </si>
  <si>
    <t>JULIO</t>
  </si>
  <si>
    <t>AGOSTO</t>
  </si>
  <si>
    <t>SEPTIEMBRE</t>
  </si>
  <si>
    <t>BONOGAS CHOFER (BGCh)</t>
  </si>
  <si>
    <t>BONOGAS HOGAR (BGH)</t>
  </si>
  <si>
    <t>BONOLUZ (BL)</t>
  </si>
  <si>
    <t>INCENTIVO A LA EDUCACION SUPERIOR (IES)</t>
  </si>
  <si>
    <t>INCENTIVO A LA POLICIA PREVENTIVA (IPP)</t>
  </si>
  <si>
    <t>SUPLEMENTO ALIMENTICIO - ENVEJECIENTES (SA)</t>
  </si>
  <si>
    <t>TOTAL POR MES</t>
  </si>
  <si>
    <t>SUPÉRATE MUJER</t>
  </si>
  <si>
    <t>FAMILIAS VALLE NUEVO</t>
  </si>
  <si>
    <t xml:space="preserve">ACUMULADOS OTORGADOS POR SUBSIDIOS </t>
  </si>
  <si>
    <t>MONTOS</t>
  </si>
  <si>
    <t>SUPERATE</t>
  </si>
  <si>
    <t>INTRANT</t>
  </si>
  <si>
    <t>CONAPE</t>
  </si>
  <si>
    <t>POLICIA</t>
  </si>
  <si>
    <t>MESCyT</t>
  </si>
  <si>
    <t>ARMADA</t>
  </si>
  <si>
    <t>TOTAL RD$</t>
  </si>
  <si>
    <t>ENTIDADES FINACIERAS</t>
  </si>
  <si>
    <t>REEMPLAZADA POR DETERIORO</t>
  </si>
  <si>
    <t>REEMPLAZADA POR PERDIDA</t>
  </si>
  <si>
    <t>TOTAL DE TARJETAS REEMPLAZADAS</t>
  </si>
  <si>
    <t>ACAP</t>
  </si>
  <si>
    <t>BANRESERVAS</t>
  </si>
  <si>
    <t>ALNAP</t>
  </si>
  <si>
    <t>BHD</t>
  </si>
  <si>
    <t xml:space="preserve">TARJETAS REEMPLAZADAS </t>
  </si>
  <si>
    <t>Banreservas</t>
  </si>
  <si>
    <t>Asociación Cibao</t>
  </si>
  <si>
    <t>Asociación La Nacional</t>
  </si>
  <si>
    <t>TARJETAS ACTIVAS</t>
  </si>
  <si>
    <t>ENTIDADES FINANCIERAS</t>
  </si>
  <si>
    <t>TARJETAS ACTIVAS POR ENTIDADES FINANCIERAS</t>
  </si>
  <si>
    <t>TIPO DE PROVEEDOR</t>
  </si>
  <si>
    <t>UNIVERSITARIOS</t>
  </si>
  <si>
    <t>ESTAFETAS BONOLUZ</t>
  </si>
  <si>
    <t>ENVASADORAS DE GAS</t>
  </si>
  <si>
    <t>COMERCIOS ALIMENTATE</t>
  </si>
  <si>
    <t>FERRETERIAS</t>
  </si>
  <si>
    <t>GASOLINERAS</t>
  </si>
  <si>
    <t xml:space="preserve">CANTIDAD </t>
  </si>
  <si>
    <t>CANTIDAD DE COMERCIOS ACTIVOS EN LA RAS SEGÚN SU TIPO</t>
  </si>
  <si>
    <t>MONTOS OTORGADOS POR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</si>
</sst>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Tahoma"/>
      <family val="2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Verdana"/>
      <family val="2"/>
    </font>
    <font>
      <b/>
      <sz val="11"/>
      <color theme="0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360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2F539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3" fontId="0" fillId="0" borderId="3" xfId="0" applyNumberFormat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3" xfId="0" applyBorder="1"/>
    <xf numFmtId="3" fontId="6" fillId="3" borderId="2" xfId="0" applyNumberFormat="1" applyFont="1" applyFill="1" applyBorder="1" applyAlignment="1">
      <alignment horizontal="center" vertical="center"/>
    </xf>
    <xf numFmtId="0" fontId="0" fillId="0" borderId="13" xfId="0" applyBorder="1"/>
    <xf numFmtId="3" fontId="0" fillId="0" borderId="13" xfId="0" applyNumberFormat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2"/>
    </xf>
    <xf numFmtId="0" fontId="7" fillId="2" borderId="7" xfId="0" applyFont="1" applyFill="1" applyBorder="1" applyAlignment="1">
      <alignment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 indent="2"/>
    </xf>
    <xf numFmtId="0" fontId="8" fillId="0" borderId="8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 indent="2"/>
    </xf>
    <xf numFmtId="0" fontId="7" fillId="2" borderId="1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3" fillId="6" borderId="3" xfId="0" applyFont="1" applyFill="1" applyBorder="1"/>
    <xf numFmtId="0" fontId="3" fillId="6" borderId="15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3" fontId="4" fillId="0" borderId="3" xfId="0" applyNumberFormat="1" applyFont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4" fontId="12" fillId="7" borderId="8" xfId="0" applyNumberFormat="1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right" vertical="center" wrapText="1"/>
    </xf>
    <xf numFmtId="0" fontId="14" fillId="6" borderId="7" xfId="0" applyFont="1" applyFill="1" applyBorder="1" applyAlignment="1">
      <alignment horizontal="center" vertical="center" wrapText="1"/>
    </xf>
    <xf numFmtId="4" fontId="14" fillId="6" borderId="8" xfId="0" applyNumberFormat="1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vertical="center" wrapText="1"/>
    </xf>
    <xf numFmtId="3" fontId="0" fillId="7" borderId="8" xfId="0" applyNumberFormat="1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3" fontId="3" fillId="6" borderId="8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3" fontId="0" fillId="7" borderId="7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4" fontId="11" fillId="0" borderId="8" xfId="0" applyNumberFormat="1" applyFont="1" applyBorder="1" applyAlignment="1">
      <alignment horizontal="left" vertical="center" wrapText="1" indent="1"/>
    </xf>
    <xf numFmtId="4" fontId="11" fillId="0" borderId="8" xfId="0" applyNumberFormat="1" applyFont="1" applyBorder="1" applyAlignment="1">
      <alignment horizontal="right" vertic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3" fontId="3" fillId="6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3" fontId="16" fillId="6" borderId="8" xfId="0" applyNumberFormat="1" applyFont="1" applyFill="1" applyBorder="1" applyAlignment="1">
      <alignment horizontal="left" vertical="center" wrapText="1" indent="6"/>
    </xf>
    <xf numFmtId="3" fontId="12" fillId="0" borderId="8" xfId="0" applyNumberFormat="1" applyFont="1" applyBorder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B2" sqref="B2:C2"/>
    </sheetView>
  </sheetViews>
  <sheetFormatPr baseColWidth="10" defaultRowHeight="15" x14ac:dyDescent="0.25"/>
  <cols>
    <col min="2" max="2" width="52.7109375" customWidth="1"/>
    <col min="3" max="3" width="21.42578125" customWidth="1"/>
  </cols>
  <sheetData>
    <row r="2" spans="2:3" ht="16.5" thickBot="1" x14ac:dyDescent="0.3">
      <c r="B2" s="61" t="s">
        <v>16</v>
      </c>
      <c r="C2" s="62"/>
    </row>
    <row r="3" spans="2:3" ht="16.5" thickBot="1" x14ac:dyDescent="0.3">
      <c r="B3" s="69" t="s">
        <v>0</v>
      </c>
      <c r="C3" s="64" t="s">
        <v>1</v>
      </c>
    </row>
    <row r="4" spans="2:3" ht="15.75" thickBot="1" x14ac:dyDescent="0.3">
      <c r="B4" s="56" t="s">
        <v>2</v>
      </c>
      <c r="C4" s="57">
        <v>81857</v>
      </c>
    </row>
    <row r="5" spans="2:3" ht="15.75" thickBot="1" x14ac:dyDescent="0.3">
      <c r="B5" s="56" t="s">
        <v>22</v>
      </c>
      <c r="C5" s="57">
        <v>19356</v>
      </c>
    </row>
    <row r="6" spans="2:3" ht="15.75" thickBot="1" x14ac:dyDescent="0.3">
      <c r="B6" s="56" t="s">
        <v>5</v>
      </c>
      <c r="C6" s="57">
        <v>19052</v>
      </c>
    </row>
    <row r="7" spans="2:3" ht="15.75" thickBot="1" x14ac:dyDescent="0.3">
      <c r="B7" s="56" t="s">
        <v>6</v>
      </c>
      <c r="C7" s="57">
        <v>13424</v>
      </c>
    </row>
    <row r="8" spans="2:3" ht="15.75" thickBot="1" x14ac:dyDescent="0.3">
      <c r="B8" s="56" t="s">
        <v>7</v>
      </c>
      <c r="C8" s="57">
        <v>367947</v>
      </c>
    </row>
    <row r="9" spans="2:3" ht="15.75" thickBot="1" x14ac:dyDescent="0.3">
      <c r="B9" s="56" t="s">
        <v>8</v>
      </c>
      <c r="C9" s="57">
        <v>142863</v>
      </c>
    </row>
    <row r="10" spans="2:3" ht="15.75" thickBot="1" x14ac:dyDescent="0.3">
      <c r="B10" s="56" t="s">
        <v>9</v>
      </c>
      <c r="C10" s="57">
        <v>1306097</v>
      </c>
    </row>
    <row r="11" spans="2:3" ht="15.75" thickBot="1" x14ac:dyDescent="0.3">
      <c r="B11" s="56" t="s">
        <v>11</v>
      </c>
      <c r="C11" s="57">
        <v>2026</v>
      </c>
    </row>
    <row r="12" spans="2:3" ht="15.75" thickBot="1" x14ac:dyDescent="0.3">
      <c r="B12" s="56" t="s">
        <v>10</v>
      </c>
      <c r="C12" s="57">
        <v>1398391</v>
      </c>
    </row>
    <row r="13" spans="2:3" ht="15.75" thickBot="1" x14ac:dyDescent="0.3">
      <c r="B13" s="56" t="s">
        <v>20</v>
      </c>
      <c r="C13" s="57">
        <v>82581</v>
      </c>
    </row>
    <row r="14" spans="2:3" ht="32.25" customHeight="1" thickBot="1" x14ac:dyDescent="0.3">
      <c r="B14" s="56" t="s">
        <v>14</v>
      </c>
      <c r="C14" s="57">
        <v>3903</v>
      </c>
    </row>
    <row r="15" spans="2:3" ht="16.5" thickBot="1" x14ac:dyDescent="0.3">
      <c r="B15" s="70" t="s">
        <v>15</v>
      </c>
      <c r="C15" s="60">
        <v>3437497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B11" sqref="B11"/>
    </sheetView>
  </sheetViews>
  <sheetFormatPr baseColWidth="10" defaultRowHeight="15" x14ac:dyDescent="0.25"/>
  <cols>
    <col min="2" max="2" width="61.42578125" customWidth="1"/>
    <col min="3" max="4" width="12.7109375" bestFit="1" customWidth="1"/>
  </cols>
  <sheetData>
    <row r="2" spans="2:5" ht="15.75" x14ac:dyDescent="0.25">
      <c r="B2" s="8" t="s">
        <v>23</v>
      </c>
      <c r="C2" s="8"/>
      <c r="D2" s="8"/>
    </row>
    <row r="3" spans="2:5" ht="15.75" thickBot="1" x14ac:dyDescent="0.3">
      <c r="B3" s="6" t="s">
        <v>0</v>
      </c>
      <c r="C3" s="3" t="s">
        <v>17</v>
      </c>
      <c r="D3" s="7"/>
    </row>
    <row r="4" spans="2:5" ht="15.75" thickBot="1" x14ac:dyDescent="0.3">
      <c r="B4" s="5"/>
      <c r="C4" s="4" t="s">
        <v>18</v>
      </c>
      <c r="D4" s="4" t="s">
        <v>19</v>
      </c>
    </row>
    <row r="5" spans="2:5" ht="15.75" thickBot="1" x14ac:dyDescent="0.3">
      <c r="B5" s="56" t="s">
        <v>2</v>
      </c>
      <c r="C5" s="57">
        <v>25800</v>
      </c>
      <c r="D5" s="57">
        <v>56057</v>
      </c>
    </row>
    <row r="6" spans="2:5" ht="15.75" thickBot="1" x14ac:dyDescent="0.3">
      <c r="B6" s="56" t="s">
        <v>4</v>
      </c>
      <c r="C6" s="57">
        <v>15889</v>
      </c>
      <c r="D6" s="57">
        <v>3467</v>
      </c>
    </row>
    <row r="7" spans="2:5" ht="15.75" thickBot="1" x14ac:dyDescent="0.3">
      <c r="B7" s="56" t="s">
        <v>5</v>
      </c>
      <c r="C7" s="57">
        <v>5338</v>
      </c>
      <c r="D7" s="57">
        <v>13714</v>
      </c>
    </row>
    <row r="8" spans="2:5" ht="15.75" thickBot="1" x14ac:dyDescent="0.3">
      <c r="B8" s="56" t="s">
        <v>6</v>
      </c>
      <c r="C8" s="57">
        <v>13316</v>
      </c>
      <c r="D8" s="58">
        <v>108</v>
      </c>
    </row>
    <row r="9" spans="2:5" ht="15.75" thickBot="1" x14ac:dyDescent="0.3">
      <c r="B9" s="56" t="s">
        <v>7</v>
      </c>
      <c r="C9" s="57">
        <v>108527</v>
      </c>
      <c r="D9" s="57">
        <v>259420</v>
      </c>
    </row>
    <row r="10" spans="2:5" ht="15.75" thickBot="1" x14ac:dyDescent="0.3">
      <c r="B10" s="56" t="s">
        <v>8</v>
      </c>
      <c r="C10" s="57">
        <v>39067</v>
      </c>
      <c r="D10" s="57">
        <v>103796</v>
      </c>
    </row>
    <row r="11" spans="2:5" ht="15.75" thickBot="1" x14ac:dyDescent="0.3">
      <c r="B11" s="56" t="s">
        <v>9</v>
      </c>
      <c r="C11" s="57">
        <v>474293</v>
      </c>
      <c r="D11" s="57">
        <v>831804</v>
      </c>
    </row>
    <row r="12" spans="2:5" ht="15.75" thickBot="1" x14ac:dyDescent="0.3">
      <c r="B12" s="56" t="s">
        <v>11</v>
      </c>
      <c r="C12" s="57">
        <v>1985</v>
      </c>
      <c r="D12" s="58">
        <v>41</v>
      </c>
    </row>
    <row r="13" spans="2:5" ht="15.75" thickBot="1" x14ac:dyDescent="0.3">
      <c r="B13" s="56" t="s">
        <v>10</v>
      </c>
      <c r="C13" s="57">
        <v>520832</v>
      </c>
      <c r="D13" s="57">
        <v>877559</v>
      </c>
    </row>
    <row r="14" spans="2:5" ht="15.75" thickBot="1" x14ac:dyDescent="0.3">
      <c r="B14" s="56" t="s">
        <v>20</v>
      </c>
      <c r="C14" s="57">
        <v>23985</v>
      </c>
      <c r="D14" s="57">
        <v>58596</v>
      </c>
    </row>
    <row r="15" spans="2:5" ht="30.75" thickBot="1" x14ac:dyDescent="0.3">
      <c r="B15" s="56" t="s">
        <v>14</v>
      </c>
      <c r="C15" s="57">
        <v>3087</v>
      </c>
      <c r="D15" s="58">
        <v>816</v>
      </c>
    </row>
    <row r="16" spans="2:5" ht="16.5" thickBot="1" x14ac:dyDescent="0.3">
      <c r="B16" s="59" t="s">
        <v>15</v>
      </c>
      <c r="C16" s="60">
        <v>1232119</v>
      </c>
      <c r="D16" s="60">
        <v>2205378</v>
      </c>
      <c r="E16" s="1"/>
    </row>
  </sheetData>
  <mergeCells count="3">
    <mergeCell ref="B3:B4"/>
    <mergeCell ref="C3:D3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12" sqref="C12"/>
    </sheetView>
  </sheetViews>
  <sheetFormatPr baseColWidth="10" defaultRowHeight="15" x14ac:dyDescent="0.25"/>
  <cols>
    <col min="2" max="2" width="16.28515625" bestFit="1" customWidth="1"/>
    <col min="3" max="3" width="36.42578125" bestFit="1" customWidth="1"/>
  </cols>
  <sheetData>
    <row r="2" spans="2:3" ht="16.5" thickBot="1" x14ac:dyDescent="0.3">
      <c r="B2" s="61" t="s">
        <v>24</v>
      </c>
      <c r="C2" s="62"/>
    </row>
    <row r="3" spans="2:3" ht="16.5" thickBot="1" x14ac:dyDescent="0.3">
      <c r="B3" s="63" t="s">
        <v>1</v>
      </c>
      <c r="C3" s="64" t="s">
        <v>21</v>
      </c>
    </row>
    <row r="4" spans="2:3" ht="15.75" thickBot="1" x14ac:dyDescent="0.3">
      <c r="B4" s="65">
        <v>189357</v>
      </c>
      <c r="C4" s="58">
        <v>1</v>
      </c>
    </row>
    <row r="5" spans="2:3" ht="15.75" thickBot="1" x14ac:dyDescent="0.3">
      <c r="B5" s="65">
        <v>766944</v>
      </c>
      <c r="C5" s="58">
        <v>2</v>
      </c>
    </row>
    <row r="6" spans="2:3" ht="15.75" thickBot="1" x14ac:dyDescent="0.3">
      <c r="B6" s="65">
        <v>408790</v>
      </c>
      <c r="C6" s="58">
        <v>3</v>
      </c>
    </row>
    <row r="7" spans="2:3" ht="15.75" thickBot="1" x14ac:dyDescent="0.3">
      <c r="B7" s="65">
        <v>106768</v>
      </c>
      <c r="C7" s="58">
        <v>4</v>
      </c>
    </row>
    <row r="8" spans="2:3" ht="15.75" thickBot="1" x14ac:dyDescent="0.3">
      <c r="B8" s="65">
        <v>11718</v>
      </c>
      <c r="C8" s="58">
        <v>5</v>
      </c>
    </row>
    <row r="9" spans="2:3" ht="15.75" thickBot="1" x14ac:dyDescent="0.3">
      <c r="B9" s="66">
        <v>370</v>
      </c>
      <c r="C9" s="58">
        <v>6</v>
      </c>
    </row>
    <row r="10" spans="2:3" ht="16.5" thickBot="1" x14ac:dyDescent="0.3">
      <c r="B10" s="67">
        <v>1483947</v>
      </c>
      <c r="C10" s="68" t="s">
        <v>15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workbookViewId="0">
      <selection activeCell="B10" sqref="B10"/>
    </sheetView>
  </sheetViews>
  <sheetFormatPr baseColWidth="10" defaultRowHeight="15" x14ac:dyDescent="0.25"/>
  <cols>
    <col min="2" max="2" width="25.42578125" bestFit="1" customWidth="1"/>
    <col min="3" max="3" width="7.5703125" bestFit="1" customWidth="1"/>
    <col min="4" max="4" width="24.85546875" bestFit="1" customWidth="1"/>
    <col min="5" max="5" width="7.5703125" bestFit="1" customWidth="1"/>
    <col min="6" max="6" width="22.85546875" bestFit="1" customWidth="1"/>
    <col min="7" max="7" width="7.5703125" bestFit="1" customWidth="1"/>
    <col min="8" max="8" width="19" bestFit="1" customWidth="1"/>
    <col min="9" max="9" width="7.5703125" bestFit="1" customWidth="1"/>
  </cols>
  <sheetData>
    <row r="3" spans="2:9" x14ac:dyDescent="0.25">
      <c r="B3" s="14" t="s">
        <v>62</v>
      </c>
      <c r="C3" s="14"/>
      <c r="D3" s="14"/>
      <c r="E3" s="14"/>
      <c r="F3" s="14"/>
      <c r="G3" s="14"/>
      <c r="H3" s="14"/>
      <c r="I3" s="14"/>
    </row>
    <row r="4" spans="2:9" x14ac:dyDescent="0.25">
      <c r="B4" s="15" t="s">
        <v>25</v>
      </c>
      <c r="C4" s="15" t="s">
        <v>26</v>
      </c>
      <c r="D4" s="15" t="s">
        <v>27</v>
      </c>
      <c r="E4" s="15" t="s">
        <v>26</v>
      </c>
      <c r="F4" s="15" t="s">
        <v>28</v>
      </c>
      <c r="G4" s="15" t="s">
        <v>26</v>
      </c>
      <c r="H4" s="15" t="s">
        <v>29</v>
      </c>
      <c r="I4" s="15" t="s">
        <v>26</v>
      </c>
    </row>
    <row r="5" spans="2:9" x14ac:dyDescent="0.25">
      <c r="B5" s="12" t="s">
        <v>30</v>
      </c>
      <c r="C5" s="13">
        <v>46031</v>
      </c>
      <c r="D5" s="12" t="s">
        <v>31</v>
      </c>
      <c r="E5" s="13">
        <v>14142</v>
      </c>
      <c r="F5" s="12" t="s">
        <v>32</v>
      </c>
      <c r="G5" s="13">
        <v>18464</v>
      </c>
      <c r="H5" s="12" t="s">
        <v>33</v>
      </c>
      <c r="I5" s="13">
        <v>146796</v>
      </c>
    </row>
    <row r="6" spans="2:9" x14ac:dyDescent="0.25">
      <c r="B6" s="10" t="s">
        <v>34</v>
      </c>
      <c r="C6" s="2">
        <v>20356</v>
      </c>
      <c r="D6" s="10" t="s">
        <v>35</v>
      </c>
      <c r="E6" s="2">
        <v>37114</v>
      </c>
      <c r="F6" s="10" t="s">
        <v>36</v>
      </c>
      <c r="G6" s="2">
        <v>30059</v>
      </c>
      <c r="H6" s="10" t="s">
        <v>37</v>
      </c>
      <c r="I6" s="2">
        <v>261505</v>
      </c>
    </row>
    <row r="7" spans="2:9" x14ac:dyDescent="0.25">
      <c r="B7" s="10" t="s">
        <v>38</v>
      </c>
      <c r="C7" s="2">
        <v>41470</v>
      </c>
      <c r="D7" s="10" t="s">
        <v>39</v>
      </c>
      <c r="E7" s="2">
        <v>34220</v>
      </c>
      <c r="F7" s="10" t="s">
        <v>40</v>
      </c>
      <c r="G7" s="2">
        <v>35228</v>
      </c>
      <c r="H7" s="10"/>
      <c r="I7" s="2"/>
    </row>
    <row r="8" spans="2:9" x14ac:dyDescent="0.25">
      <c r="B8" s="10" t="s">
        <v>41</v>
      </c>
      <c r="C8" s="2">
        <v>9606</v>
      </c>
      <c r="D8" s="10" t="s">
        <v>42</v>
      </c>
      <c r="E8" s="2">
        <v>46532</v>
      </c>
      <c r="F8" s="10" t="s">
        <v>43</v>
      </c>
      <c r="G8" s="2">
        <v>51735</v>
      </c>
      <c r="H8" s="10"/>
      <c r="I8" s="2"/>
    </row>
    <row r="9" spans="2:9" x14ac:dyDescent="0.25">
      <c r="B9" s="10" t="s">
        <v>44</v>
      </c>
      <c r="C9" s="2">
        <v>5376</v>
      </c>
      <c r="D9" s="10" t="s">
        <v>45</v>
      </c>
      <c r="E9" s="2">
        <v>22587</v>
      </c>
      <c r="F9" s="10" t="s">
        <v>46</v>
      </c>
      <c r="G9" s="2">
        <v>48725</v>
      </c>
      <c r="H9" s="10"/>
      <c r="I9" s="2"/>
    </row>
    <row r="10" spans="2:9" x14ac:dyDescent="0.25">
      <c r="B10" s="10" t="s">
        <v>47</v>
      </c>
      <c r="C10" s="2">
        <v>32066</v>
      </c>
      <c r="D10" s="10" t="s">
        <v>48</v>
      </c>
      <c r="E10" s="2">
        <v>12347</v>
      </c>
      <c r="F10" s="10" t="s">
        <v>49</v>
      </c>
      <c r="G10" s="2">
        <v>20395</v>
      </c>
      <c r="H10" s="10"/>
      <c r="I10" s="2"/>
    </row>
    <row r="11" spans="2:9" x14ac:dyDescent="0.25">
      <c r="B11" s="10" t="s">
        <v>50</v>
      </c>
      <c r="C11" s="2">
        <v>120403</v>
      </c>
      <c r="D11" s="10" t="s">
        <v>51</v>
      </c>
      <c r="E11" s="2">
        <v>30350</v>
      </c>
      <c r="F11" s="10"/>
      <c r="G11" s="2"/>
      <c r="H11" s="10"/>
      <c r="I11" s="2"/>
    </row>
    <row r="12" spans="2:9" x14ac:dyDescent="0.25">
      <c r="B12" s="10" t="s">
        <v>52</v>
      </c>
      <c r="C12" s="2">
        <v>65052</v>
      </c>
      <c r="D12" s="10" t="s">
        <v>53</v>
      </c>
      <c r="E12" s="2">
        <v>62988</v>
      </c>
      <c r="F12" s="10"/>
      <c r="G12" s="2"/>
      <c r="H12" s="10"/>
      <c r="I12" s="2"/>
    </row>
    <row r="13" spans="2:9" x14ac:dyDescent="0.25">
      <c r="B13" s="10" t="s">
        <v>54</v>
      </c>
      <c r="C13" s="2">
        <v>15797</v>
      </c>
      <c r="D13" s="10" t="s">
        <v>55</v>
      </c>
      <c r="E13" s="2">
        <v>65798</v>
      </c>
      <c r="F13" s="10"/>
      <c r="G13" s="2"/>
      <c r="H13" s="10"/>
      <c r="I13" s="2"/>
    </row>
    <row r="14" spans="2:9" x14ac:dyDescent="0.25">
      <c r="B14" s="10" t="s">
        <v>56</v>
      </c>
      <c r="C14" s="2">
        <v>13912</v>
      </c>
      <c r="D14" s="10" t="s">
        <v>57</v>
      </c>
      <c r="E14" s="2">
        <v>24399</v>
      </c>
      <c r="F14" s="10"/>
      <c r="G14" s="2"/>
      <c r="H14" s="10"/>
      <c r="I14" s="2"/>
    </row>
    <row r="15" spans="2:9" x14ac:dyDescent="0.25">
      <c r="B15" s="10"/>
      <c r="C15" s="2"/>
      <c r="D15" s="10" t="s">
        <v>58</v>
      </c>
      <c r="E15" s="2">
        <v>19325</v>
      </c>
      <c r="F15" s="10"/>
      <c r="G15" s="2"/>
      <c r="H15" s="10"/>
      <c r="I15" s="2"/>
    </row>
    <row r="16" spans="2:9" x14ac:dyDescent="0.25">
      <c r="B16" s="10"/>
      <c r="C16" s="2"/>
      <c r="D16" s="10" t="s">
        <v>59</v>
      </c>
      <c r="E16" s="2">
        <v>32341</v>
      </c>
      <c r="F16" s="10"/>
      <c r="G16" s="2"/>
      <c r="H16" s="10"/>
      <c r="I16" s="2"/>
    </row>
    <row r="17" spans="2:9" x14ac:dyDescent="0.25">
      <c r="B17" s="10"/>
      <c r="C17" s="10"/>
      <c r="D17" s="10" t="s">
        <v>60</v>
      </c>
      <c r="E17" s="2">
        <v>133169</v>
      </c>
      <c r="F17" s="10"/>
      <c r="G17" s="2"/>
      <c r="H17" s="10"/>
      <c r="I17" s="10"/>
    </row>
    <row r="18" spans="2:9" x14ac:dyDescent="0.25">
      <c r="B18" s="10"/>
      <c r="C18" s="10"/>
      <c r="D18" s="10" t="s">
        <v>61</v>
      </c>
      <c r="E18" s="2">
        <v>22196</v>
      </c>
      <c r="F18" s="10"/>
      <c r="G18" s="10"/>
      <c r="H18" s="10"/>
      <c r="I18" s="10"/>
    </row>
    <row r="19" spans="2:9" ht="15.75" thickBot="1" x14ac:dyDescent="0.3">
      <c r="B19" s="9" t="s">
        <v>15</v>
      </c>
      <c r="C19" s="11">
        <f>SUM(C5:C14)</f>
        <v>370069</v>
      </c>
      <c r="D19" s="11"/>
      <c r="E19" s="11">
        <f>SUM(E5:E18)</f>
        <v>557508</v>
      </c>
      <c r="F19" s="11"/>
      <c r="G19" s="11">
        <f>SUM(G5:G10)</f>
        <v>204606</v>
      </c>
      <c r="H19" s="11"/>
      <c r="I19" s="11">
        <f>SUM(I5:I6)</f>
        <v>408301</v>
      </c>
    </row>
  </sheetData>
  <mergeCells count="1">
    <mergeCell ref="B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opLeftCell="A16" workbookViewId="0">
      <selection activeCell="B6" sqref="B6"/>
    </sheetView>
  </sheetViews>
  <sheetFormatPr baseColWidth="10" defaultRowHeight="15" x14ac:dyDescent="0.25"/>
  <cols>
    <col min="2" max="2" width="36.42578125" customWidth="1"/>
    <col min="3" max="5" width="16.7109375" bestFit="1" customWidth="1"/>
    <col min="6" max="6" width="20.28515625" bestFit="1" customWidth="1"/>
  </cols>
  <sheetData>
    <row r="3" spans="2:6" ht="15.75" x14ac:dyDescent="0.25">
      <c r="B3" s="8" t="s">
        <v>78</v>
      </c>
      <c r="C3" s="8"/>
      <c r="D3" s="8"/>
      <c r="E3" s="8"/>
      <c r="F3" s="8"/>
    </row>
    <row r="4" spans="2:6" ht="15.75" thickBot="1" x14ac:dyDescent="0.3">
      <c r="B4" s="30" t="s">
        <v>63</v>
      </c>
      <c r="C4" s="26" t="s">
        <v>64</v>
      </c>
      <c r="D4" s="27"/>
      <c r="E4" s="28"/>
      <c r="F4" s="29" t="s">
        <v>65</v>
      </c>
    </row>
    <row r="5" spans="2:6" ht="15.75" thickBot="1" x14ac:dyDescent="0.3">
      <c r="B5" s="25"/>
      <c r="C5" s="16" t="s">
        <v>66</v>
      </c>
      <c r="D5" s="17" t="s">
        <v>67</v>
      </c>
      <c r="E5" s="18" t="s">
        <v>68</v>
      </c>
      <c r="F5" s="22"/>
    </row>
    <row r="6" spans="2:6" ht="15.75" thickBot="1" x14ac:dyDescent="0.3">
      <c r="B6" s="19" t="s">
        <v>69</v>
      </c>
      <c r="C6" s="20">
        <v>46563300</v>
      </c>
      <c r="D6" s="20">
        <v>48936460</v>
      </c>
      <c r="E6" s="20">
        <v>48755200</v>
      </c>
      <c r="F6" s="21">
        <v>144254960</v>
      </c>
    </row>
    <row r="7" spans="2:6" ht="15.75" thickBot="1" x14ac:dyDescent="0.3">
      <c r="B7" s="19" t="s">
        <v>70</v>
      </c>
      <c r="C7" s="20">
        <v>559725350</v>
      </c>
      <c r="D7" s="20">
        <v>559775170</v>
      </c>
      <c r="E7" s="20">
        <v>603657190</v>
      </c>
      <c r="F7" s="21">
        <v>1723157710</v>
      </c>
    </row>
    <row r="8" spans="2:6" ht="15.75" thickBot="1" x14ac:dyDescent="0.3">
      <c r="B8" s="19" t="s">
        <v>71</v>
      </c>
      <c r="C8" s="20">
        <v>227786347</v>
      </c>
      <c r="D8" s="20">
        <v>210682056</v>
      </c>
      <c r="E8" s="20">
        <v>261103431</v>
      </c>
      <c r="F8" s="21">
        <v>699571834</v>
      </c>
    </row>
    <row r="9" spans="2:6" ht="15.75" thickBot="1" x14ac:dyDescent="0.3">
      <c r="B9" s="19" t="s">
        <v>10</v>
      </c>
      <c r="C9" s="20">
        <v>1939272050</v>
      </c>
      <c r="D9" s="20">
        <v>2085325100</v>
      </c>
      <c r="E9" s="20">
        <v>2092903550</v>
      </c>
      <c r="F9" s="21">
        <v>6117500700</v>
      </c>
    </row>
    <row r="10" spans="2:6" ht="15.75" thickBot="1" x14ac:dyDescent="0.3">
      <c r="B10" s="24" t="s">
        <v>76</v>
      </c>
      <c r="C10" s="20">
        <v>664300</v>
      </c>
      <c r="D10" s="20">
        <v>939850</v>
      </c>
      <c r="E10" s="20">
        <v>938200</v>
      </c>
      <c r="F10" s="21">
        <v>2542350</v>
      </c>
    </row>
    <row r="11" spans="2:6" ht="15.75" thickBot="1" x14ac:dyDescent="0.3">
      <c r="B11" s="19" t="s">
        <v>77</v>
      </c>
      <c r="C11" s="20">
        <v>51150</v>
      </c>
      <c r="D11" s="20">
        <v>51150</v>
      </c>
      <c r="E11" s="20">
        <v>51150</v>
      </c>
      <c r="F11" s="21">
        <v>153450</v>
      </c>
    </row>
    <row r="12" spans="2:6" ht="15.75" thickBot="1" x14ac:dyDescent="0.3">
      <c r="B12" s="19" t="s">
        <v>72</v>
      </c>
      <c r="C12" s="20">
        <v>9471500</v>
      </c>
      <c r="D12" s="20">
        <v>9571500</v>
      </c>
      <c r="E12" s="20">
        <v>9570500</v>
      </c>
      <c r="F12" s="21">
        <v>28613500</v>
      </c>
    </row>
    <row r="13" spans="2:6" ht="15.75" thickBot="1" x14ac:dyDescent="0.3">
      <c r="B13" s="19" t="s">
        <v>8</v>
      </c>
      <c r="C13" s="23">
        <v>0</v>
      </c>
      <c r="D13" s="20">
        <v>134329600</v>
      </c>
      <c r="E13" s="23">
        <v>0</v>
      </c>
      <c r="F13" s="21">
        <v>134329600</v>
      </c>
    </row>
    <row r="14" spans="2:6" ht="15.75" thickBot="1" x14ac:dyDescent="0.3">
      <c r="B14" s="19" t="s">
        <v>73</v>
      </c>
      <c r="C14" s="20">
        <v>29553000</v>
      </c>
      <c r="D14" s="20">
        <v>29512500</v>
      </c>
      <c r="E14" s="20">
        <v>29445000</v>
      </c>
      <c r="F14" s="21">
        <v>88510500</v>
      </c>
    </row>
    <row r="15" spans="2:6" ht="24.75" thickBot="1" x14ac:dyDescent="0.3">
      <c r="B15" s="19" t="s">
        <v>14</v>
      </c>
      <c r="C15" s="20">
        <v>3753760</v>
      </c>
      <c r="D15" s="20">
        <v>3746336</v>
      </c>
      <c r="E15" s="20">
        <v>3637760</v>
      </c>
      <c r="F15" s="21">
        <v>11137856</v>
      </c>
    </row>
    <row r="16" spans="2:6" ht="18.75" customHeight="1" thickBot="1" x14ac:dyDescent="0.3">
      <c r="B16" s="19" t="s">
        <v>74</v>
      </c>
      <c r="C16" s="20">
        <v>33159600</v>
      </c>
      <c r="D16" s="20">
        <v>33330000</v>
      </c>
      <c r="E16" s="20">
        <v>33079600</v>
      </c>
      <c r="F16" s="21">
        <v>99569200</v>
      </c>
    </row>
    <row r="17" spans="2:6" ht="15.75" thickBot="1" x14ac:dyDescent="0.3">
      <c r="B17" s="19" t="s">
        <v>3</v>
      </c>
      <c r="C17" s="23">
        <v>0</v>
      </c>
      <c r="D17" s="20">
        <v>30551100</v>
      </c>
      <c r="E17" s="23">
        <v>0</v>
      </c>
      <c r="F17" s="21">
        <v>30551100</v>
      </c>
    </row>
    <row r="18" spans="2:6" ht="15.75" thickBot="1" x14ac:dyDescent="0.3">
      <c r="B18" s="19" t="s">
        <v>12</v>
      </c>
      <c r="C18" s="23">
        <v>0</v>
      </c>
      <c r="D18" s="20">
        <v>3290000</v>
      </c>
      <c r="E18" s="23">
        <v>0</v>
      </c>
      <c r="F18" s="21">
        <v>3290000</v>
      </c>
    </row>
    <row r="19" spans="2:6" ht="15.75" thickBot="1" x14ac:dyDescent="0.3">
      <c r="B19" s="19" t="s">
        <v>13</v>
      </c>
      <c r="C19" s="23">
        <v>0</v>
      </c>
      <c r="D19" s="20">
        <v>1157000</v>
      </c>
      <c r="E19" s="23">
        <v>0</v>
      </c>
      <c r="F19" s="21">
        <v>1157000</v>
      </c>
    </row>
    <row r="20" spans="2:6" ht="15.75" thickBot="1" x14ac:dyDescent="0.3">
      <c r="B20" s="19" t="s">
        <v>11</v>
      </c>
      <c r="C20" s="23">
        <v>0</v>
      </c>
      <c r="D20" s="23">
        <v>0</v>
      </c>
      <c r="E20" s="20">
        <v>2043000</v>
      </c>
      <c r="F20" s="21">
        <v>2043000</v>
      </c>
    </row>
    <row r="21" spans="2:6" ht="15.75" thickBot="1" x14ac:dyDescent="0.3">
      <c r="B21" s="71" t="s">
        <v>75</v>
      </c>
      <c r="C21" s="72">
        <v>2850000357</v>
      </c>
      <c r="D21" s="72">
        <v>3151197822</v>
      </c>
      <c r="E21" s="72">
        <v>3085184581</v>
      </c>
      <c r="F21" s="73">
        <v>9086382760</v>
      </c>
    </row>
  </sheetData>
  <mergeCells count="4">
    <mergeCell ref="C4:E4"/>
    <mergeCell ref="F4:F5"/>
    <mergeCell ref="B3:F3"/>
    <mergeCell ref="B4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C12" sqref="C12"/>
    </sheetView>
  </sheetViews>
  <sheetFormatPr baseColWidth="10" defaultRowHeight="15" x14ac:dyDescent="0.25"/>
  <cols>
    <col min="2" max="2" width="20" customWidth="1"/>
    <col min="3" max="3" width="21.5703125" bestFit="1" customWidth="1"/>
  </cols>
  <sheetData>
    <row r="2" spans="2:3" ht="14.25" customHeight="1" x14ac:dyDescent="0.25"/>
    <row r="3" spans="2:3" ht="37.5" customHeight="1" thickBot="1" x14ac:dyDescent="0.3">
      <c r="B3" s="53" t="s">
        <v>111</v>
      </c>
      <c r="C3" s="54"/>
    </row>
    <row r="4" spans="2:3" ht="15.75" thickBot="1" x14ac:dyDescent="0.3">
      <c r="B4" s="46" t="s">
        <v>63</v>
      </c>
      <c r="C4" s="47" t="s">
        <v>79</v>
      </c>
    </row>
    <row r="5" spans="2:3" ht="15.75" thickBot="1" x14ac:dyDescent="0.3">
      <c r="B5" s="48" t="s">
        <v>80</v>
      </c>
      <c r="C5" s="49">
        <v>8681702644</v>
      </c>
    </row>
    <row r="6" spans="2:3" ht="15.75" thickBot="1" x14ac:dyDescent="0.3">
      <c r="B6" s="48" t="s">
        <v>81</v>
      </c>
      <c r="C6" s="49">
        <v>146297960</v>
      </c>
    </row>
    <row r="7" spans="2:3" ht="15.75" thickBot="1" x14ac:dyDescent="0.3">
      <c r="B7" s="48" t="s">
        <v>82</v>
      </c>
      <c r="C7" s="49">
        <v>99569200</v>
      </c>
    </row>
    <row r="8" spans="2:3" ht="15.75" thickBot="1" x14ac:dyDescent="0.3">
      <c r="B8" s="48" t="s">
        <v>83</v>
      </c>
      <c r="C8" s="50">
        <v>88510500</v>
      </c>
    </row>
    <row r="9" spans="2:3" ht="15.75" thickBot="1" x14ac:dyDescent="0.3">
      <c r="B9" s="48" t="s">
        <v>84</v>
      </c>
      <c r="C9" s="49">
        <v>28613500</v>
      </c>
    </row>
    <row r="10" spans="2:3" ht="15.75" thickBot="1" x14ac:dyDescent="0.3">
      <c r="B10" s="48" t="s">
        <v>3</v>
      </c>
      <c r="C10" s="49">
        <v>30551100</v>
      </c>
    </row>
    <row r="11" spans="2:3" ht="15.75" thickBot="1" x14ac:dyDescent="0.3">
      <c r="B11" s="48" t="s">
        <v>85</v>
      </c>
      <c r="C11" s="49">
        <v>11137856</v>
      </c>
    </row>
    <row r="12" spans="2:3" ht="15.75" thickBot="1" x14ac:dyDescent="0.3">
      <c r="B12" s="51" t="s">
        <v>86</v>
      </c>
      <c r="C12" s="52">
        <v>9086382760</v>
      </c>
    </row>
  </sheetData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3"/>
  <sheetViews>
    <sheetView workbookViewId="0">
      <selection activeCell="E15" sqref="E15"/>
    </sheetView>
  </sheetViews>
  <sheetFormatPr baseColWidth="10" defaultRowHeight="15" x14ac:dyDescent="0.25"/>
  <cols>
    <col min="2" max="2" width="23.7109375" bestFit="1" customWidth="1"/>
    <col min="3" max="3" width="12.5703125" customWidth="1"/>
  </cols>
  <sheetData>
    <row r="5" spans="2:3" ht="27" customHeight="1" x14ac:dyDescent="0.25">
      <c r="B5" s="74" t="s">
        <v>110</v>
      </c>
      <c r="C5" s="74"/>
    </row>
    <row r="6" spans="2:3" ht="15.75" x14ac:dyDescent="0.25">
      <c r="B6" s="75" t="s">
        <v>102</v>
      </c>
      <c r="C6" s="75" t="s">
        <v>109</v>
      </c>
    </row>
    <row r="7" spans="2:3" ht="15.75" thickBot="1" x14ac:dyDescent="0.3">
      <c r="B7" s="42" t="s">
        <v>105</v>
      </c>
      <c r="C7" s="38">
        <v>917</v>
      </c>
    </row>
    <row r="8" spans="2:3" ht="15.75" thickBot="1" x14ac:dyDescent="0.3">
      <c r="B8" s="42" t="s">
        <v>106</v>
      </c>
      <c r="C8" s="39">
        <v>4518</v>
      </c>
    </row>
    <row r="9" spans="2:3" ht="15.75" thickBot="1" x14ac:dyDescent="0.3">
      <c r="B9" s="42" t="s">
        <v>103</v>
      </c>
      <c r="C9" s="38">
        <v>81</v>
      </c>
    </row>
    <row r="10" spans="2:3" x14ac:dyDescent="0.25">
      <c r="B10" s="43" t="s">
        <v>104</v>
      </c>
      <c r="C10" s="40">
        <v>855</v>
      </c>
    </row>
    <row r="11" spans="2:3" x14ac:dyDescent="0.25">
      <c r="B11" s="44" t="s">
        <v>107</v>
      </c>
      <c r="C11" s="41">
        <v>4</v>
      </c>
    </row>
    <row r="12" spans="2:3" x14ac:dyDescent="0.25">
      <c r="B12" s="44" t="s">
        <v>108</v>
      </c>
      <c r="C12" s="41">
        <v>10</v>
      </c>
    </row>
    <row r="13" spans="2:3" ht="15.75" x14ac:dyDescent="0.25">
      <c r="B13" s="75" t="s">
        <v>15</v>
      </c>
      <c r="C13" s="76">
        <f>SUM(C7:C12)</f>
        <v>6385</v>
      </c>
    </row>
  </sheetData>
  <mergeCells count="1"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D20"/>
  <sheetViews>
    <sheetView topLeftCell="A10" workbookViewId="0">
      <selection activeCell="C14" sqref="C14:D14"/>
    </sheetView>
  </sheetViews>
  <sheetFormatPr baseColWidth="10" defaultRowHeight="15" x14ac:dyDescent="0.25"/>
  <cols>
    <col min="3" max="3" width="25.7109375" bestFit="1" customWidth="1"/>
    <col min="4" max="4" width="19.28515625" bestFit="1" customWidth="1"/>
  </cols>
  <sheetData>
    <row r="14" spans="3:4" ht="33" customHeight="1" x14ac:dyDescent="0.25">
      <c r="C14" s="36" t="s">
        <v>101</v>
      </c>
      <c r="D14" s="37"/>
    </row>
    <row r="15" spans="3:4" ht="15.75" customHeight="1" x14ac:dyDescent="0.25">
      <c r="C15" s="35" t="s">
        <v>100</v>
      </c>
      <c r="D15" s="35" t="s">
        <v>99</v>
      </c>
    </row>
    <row r="16" spans="3:4" ht="15.75" x14ac:dyDescent="0.25">
      <c r="C16" s="32" t="s">
        <v>98</v>
      </c>
      <c r="D16" s="45">
        <v>432405</v>
      </c>
    </row>
    <row r="17" spans="3:4" ht="15.75" x14ac:dyDescent="0.25">
      <c r="C17" s="33" t="s">
        <v>94</v>
      </c>
      <c r="D17" s="45">
        <v>340458</v>
      </c>
    </row>
    <row r="18" spans="3:4" ht="15.75" x14ac:dyDescent="0.25">
      <c r="C18" s="34" t="s">
        <v>96</v>
      </c>
      <c r="D18" s="45">
        <v>341053</v>
      </c>
    </row>
    <row r="19" spans="3:4" ht="15.75" x14ac:dyDescent="0.25">
      <c r="C19" s="34" t="s">
        <v>97</v>
      </c>
      <c r="D19" s="45">
        <v>374335</v>
      </c>
    </row>
    <row r="20" spans="3:4" ht="15.75" x14ac:dyDescent="0.25">
      <c r="C20" s="35" t="s">
        <v>15</v>
      </c>
      <c r="D20" s="55">
        <f>SUM(D16:D19)</f>
        <v>1488251</v>
      </c>
    </row>
  </sheetData>
  <mergeCells count="1">
    <mergeCell ref="C14:D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tabSelected="1" workbookViewId="0">
      <selection activeCell="D13" sqref="D13"/>
    </sheetView>
  </sheetViews>
  <sheetFormatPr baseColWidth="10" defaultRowHeight="15" x14ac:dyDescent="0.25"/>
  <cols>
    <col min="2" max="2" width="14.28515625" customWidth="1"/>
    <col min="3" max="4" width="18.42578125" bestFit="1" customWidth="1"/>
    <col min="5" max="5" width="18.28515625" bestFit="1" customWidth="1"/>
  </cols>
  <sheetData>
    <row r="3" spans="2:5" ht="15.75" x14ac:dyDescent="0.25">
      <c r="B3" s="77" t="s">
        <v>95</v>
      </c>
      <c r="C3" s="77"/>
      <c r="D3" s="77"/>
      <c r="E3" s="77"/>
    </row>
    <row r="4" spans="2:5" ht="47.25" x14ac:dyDescent="0.25">
      <c r="B4" s="78" t="s">
        <v>87</v>
      </c>
      <c r="C4" s="78" t="s">
        <v>88</v>
      </c>
      <c r="D4" s="78" t="s">
        <v>89</v>
      </c>
      <c r="E4" s="78" t="s">
        <v>90</v>
      </c>
    </row>
    <row r="5" spans="2:5" ht="15.75" thickBot="1" x14ac:dyDescent="0.3">
      <c r="B5" s="31" t="s">
        <v>91</v>
      </c>
      <c r="C5" s="81">
        <v>782</v>
      </c>
      <c r="D5" s="81">
        <v>606</v>
      </c>
      <c r="E5" s="81">
        <v>1388</v>
      </c>
    </row>
    <row r="6" spans="2:5" ht="15.75" thickBot="1" x14ac:dyDescent="0.3">
      <c r="B6" s="31" t="s">
        <v>92</v>
      </c>
      <c r="C6" s="81">
        <v>2488</v>
      </c>
      <c r="D6" s="81">
        <v>2579</v>
      </c>
      <c r="E6" s="81">
        <v>5067</v>
      </c>
    </row>
    <row r="7" spans="2:5" ht="15.75" thickBot="1" x14ac:dyDescent="0.3">
      <c r="B7" s="31" t="s">
        <v>93</v>
      </c>
      <c r="C7" s="81">
        <v>1785</v>
      </c>
      <c r="D7" s="81">
        <v>754</v>
      </c>
      <c r="E7" s="81">
        <v>2539</v>
      </c>
    </row>
    <row r="8" spans="2:5" ht="15.75" thickBot="1" x14ac:dyDescent="0.3">
      <c r="B8" s="31" t="s">
        <v>94</v>
      </c>
      <c r="C8" s="81">
        <v>3820</v>
      </c>
      <c r="D8" s="81">
        <v>1085</v>
      </c>
      <c r="E8" s="81">
        <v>4905</v>
      </c>
    </row>
    <row r="9" spans="2:5" ht="16.5" thickBot="1" x14ac:dyDescent="0.3">
      <c r="B9" s="79" t="s">
        <v>15</v>
      </c>
      <c r="C9" s="80">
        <v>8875</v>
      </c>
      <c r="D9" s="80">
        <v>5024</v>
      </c>
      <c r="E9" s="80">
        <v>13899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Participantes por subsidios</vt:lpstr>
      <vt:lpstr>Participantes por genero</vt:lpstr>
      <vt:lpstr>Subsidios por participantes</vt:lpstr>
      <vt:lpstr>Participantes activos región</vt:lpstr>
      <vt:lpstr>Acumulados por subsidios</vt:lpstr>
      <vt:lpstr>Montos por programas</vt:lpstr>
      <vt:lpstr>Comercios activos</vt:lpstr>
      <vt:lpstr>Tarjetas activas</vt:lpstr>
      <vt:lpstr>Tarjetas reemplazadas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Edgar Sanchez Sosa</cp:lastModifiedBy>
  <dcterms:created xsi:type="dcterms:W3CDTF">2022-10-17T14:43:09Z</dcterms:created>
  <dcterms:modified xsi:type="dcterms:W3CDTF">2022-10-17T16:48:39Z</dcterms:modified>
</cp:coreProperties>
</file>